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A29 Ofc Atencion Solicitudes Inf\Respuestas\09. Sept\"/>
    </mc:Choice>
  </mc:AlternateContent>
  <bookViews>
    <workbookView xWindow="0" yWindow="0" windowWidth="19200" windowHeight="8460"/>
  </bookViews>
  <sheets>
    <sheet name="Consult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/>
  <c r="G5" i="1"/>
  <c r="G4" i="1"/>
  <c r="F11" i="1" l="1"/>
  <c r="F10" i="1"/>
  <c r="F9" i="1"/>
  <c r="G9" i="1" s="1"/>
  <c r="F8" i="1"/>
  <c r="G8" i="1" s="1"/>
  <c r="F7" i="1"/>
  <c r="G7" i="1" s="1"/>
  <c r="F6" i="1"/>
  <c r="G6" i="1" s="1"/>
  <c r="F5" i="1"/>
  <c r="F4" i="1"/>
  <c r="F3" i="1"/>
  <c r="G3" i="1" s="1"/>
  <c r="G12" i="1" s="1"/>
  <c r="E12" i="1"/>
  <c r="D12" i="1"/>
  <c r="C12" i="1"/>
  <c r="F12" i="1" l="1"/>
</calcChain>
</file>

<file path=xl/sharedStrings.xml><?xml version="1.0" encoding="utf-8"?>
<sst xmlns="http://schemas.openxmlformats.org/spreadsheetml/2006/main" count="16" uniqueCount="16">
  <si>
    <t>Enero</t>
  </si>
  <si>
    <t>Febrero</t>
  </si>
  <si>
    <t>Marzo</t>
  </si>
  <si>
    <t>Abril</t>
  </si>
  <si>
    <t>Agosto</t>
  </si>
  <si>
    <t>Mayo</t>
  </si>
  <si>
    <t>Junio</t>
  </si>
  <si>
    <t>Julio</t>
  </si>
  <si>
    <t>TOTAL DENOMINACIÓN</t>
  </si>
  <si>
    <t>$50 
Familia "F1"</t>
  </si>
  <si>
    <t>$200 
Familia "G"</t>
  </si>
  <si>
    <t>$1000
Familia "G"</t>
  </si>
  <si>
    <t>MES / DENOMINACIÓN</t>
  </si>
  <si>
    <t>Al 17 Septiembre</t>
  </si>
  <si>
    <t>TOTAL MENSUAL Millones de piezas</t>
  </si>
  <si>
    <t>Monto MXP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</si>
</sst>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;[Red]\-&quot;$&quot;#,##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"/>
    <numFmt numFmtId="165" formatCode="_-* #,##0.00_-;\-* #,##0.00_-;_-* &quot;-&quot;?_-;_-@_-"/>
    <numFmt numFmtId="166" formatCode="_-&quot;$&quot;* #,##0_-;\-&quot;$&quot;* #,##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2"/>
      <color theme="0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00FF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44" fontId="5" fillId="3" borderId="1" xfId="1" applyFont="1" applyFill="1" applyBorder="1" applyAlignment="1">
      <alignment horizontal="center" vertical="center" wrapText="1"/>
    </xf>
    <xf numFmtId="6" fontId="5" fillId="3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/>
    <xf numFmtId="0" fontId="2" fillId="5" borderId="1" xfId="0" applyFont="1" applyFill="1" applyBorder="1"/>
    <xf numFmtId="165" fontId="2" fillId="5" borderId="1" xfId="0" applyNumberFormat="1" applyFont="1" applyFill="1" applyBorder="1"/>
    <xf numFmtId="6" fontId="4" fillId="2" borderId="1" xfId="0" applyNumberFormat="1" applyFont="1" applyFill="1" applyBorder="1" applyAlignment="1">
      <alignment horizontal="center" vertical="center" wrapText="1"/>
    </xf>
    <xf numFmtId="6" fontId="6" fillId="4" borderId="1" xfId="0" applyNumberFormat="1" applyFont="1" applyFill="1" applyBorder="1" applyAlignment="1">
      <alignment horizontal="center" vertical="center" wrapText="1"/>
    </xf>
    <xf numFmtId="165" fontId="3" fillId="6" borderId="1" xfId="0" applyNumberFormat="1" applyFont="1" applyFill="1" applyBorder="1"/>
    <xf numFmtId="43" fontId="2" fillId="5" borderId="1" xfId="0" applyNumberFormat="1" applyFont="1" applyFill="1" applyBorder="1"/>
    <xf numFmtId="43" fontId="0" fillId="6" borderId="1" xfId="0" applyNumberFormat="1" applyFill="1" applyBorder="1"/>
    <xf numFmtId="164" fontId="6" fillId="7" borderId="1" xfId="0" applyNumberFormat="1" applyFont="1" applyFill="1" applyBorder="1" applyAlignment="1">
      <alignment horizontal="center" vertical="center" wrapText="1"/>
    </xf>
    <xf numFmtId="6" fontId="0" fillId="0" borderId="0" xfId="0" applyNumberFormat="1"/>
    <xf numFmtId="44" fontId="0" fillId="0" borderId="0" xfId="1" applyFont="1"/>
    <xf numFmtId="165" fontId="0" fillId="0" borderId="0" xfId="0" applyNumberFormat="1"/>
    <xf numFmtId="44" fontId="0" fillId="0" borderId="0" xfId="0" applyNumberFormat="1"/>
    <xf numFmtId="166" fontId="3" fillId="6" borderId="1" xfId="1" applyNumberFormat="1" applyFont="1" applyFill="1" applyBorder="1"/>
    <xf numFmtId="166" fontId="2" fillId="5" borderId="1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2"/>
  <sheetViews>
    <sheetView showGridLines="0" tabSelected="1" zoomScale="70" zoomScaleNormal="70" workbookViewId="0">
      <selection activeCell="B2" sqref="B2:G12"/>
    </sheetView>
  </sheetViews>
  <sheetFormatPr baseColWidth="10" defaultRowHeight="15" x14ac:dyDescent="0.25"/>
  <cols>
    <col min="1" max="1" width="4.28515625" customWidth="1"/>
    <col min="2" max="2" width="29.140625" customWidth="1"/>
    <col min="3" max="3" width="16.5703125" customWidth="1"/>
    <col min="4" max="5" width="13.7109375" customWidth="1"/>
    <col min="6" max="6" width="23.7109375" customWidth="1"/>
    <col min="7" max="7" width="28" customWidth="1"/>
    <col min="8" max="8" width="20.7109375" customWidth="1"/>
    <col min="9" max="9" width="20" customWidth="1"/>
    <col min="10" max="10" width="28.85546875" customWidth="1"/>
    <col min="11" max="11" width="22.85546875" bestFit="1" customWidth="1"/>
    <col min="12" max="12" width="22" bestFit="1" customWidth="1"/>
  </cols>
  <sheetData>
    <row r="2" spans="2:12" ht="39.75" customHeight="1" x14ac:dyDescent="0.25">
      <c r="B2" s="1" t="s">
        <v>12</v>
      </c>
      <c r="C2" s="6" t="s">
        <v>9</v>
      </c>
      <c r="D2" s="7" t="s">
        <v>10</v>
      </c>
      <c r="E2" s="11" t="s">
        <v>11</v>
      </c>
      <c r="F2" s="2" t="s">
        <v>14</v>
      </c>
      <c r="G2" s="2" t="s">
        <v>15</v>
      </c>
    </row>
    <row r="3" spans="2:12" ht="16.5" customHeight="1" x14ac:dyDescent="0.25">
      <c r="B3" s="3" t="s">
        <v>0</v>
      </c>
      <c r="C3" s="10">
        <v>0</v>
      </c>
      <c r="D3" s="10">
        <v>90</v>
      </c>
      <c r="E3" s="10">
        <v>0</v>
      </c>
      <c r="F3" s="8">
        <f t="shared" ref="F3:F11" si="0">SUM(C3:E3)</f>
        <v>90</v>
      </c>
      <c r="G3" s="16">
        <f>+F3*200*1000000</f>
        <v>18000000000</v>
      </c>
    </row>
    <row r="4" spans="2:12" ht="16.5" customHeight="1" x14ac:dyDescent="0.25">
      <c r="B4" s="3" t="s">
        <v>1</v>
      </c>
      <c r="C4" s="10">
        <v>91.8</v>
      </c>
      <c r="D4" s="10">
        <v>51</v>
      </c>
      <c r="E4" s="10">
        <v>0</v>
      </c>
      <c r="F4" s="8">
        <f t="shared" si="0"/>
        <v>142.80000000000001</v>
      </c>
      <c r="G4" s="16">
        <f>((+C4*50)+(D4*200))*1000000</f>
        <v>14790000000</v>
      </c>
    </row>
    <row r="5" spans="2:12" ht="16.5" customHeight="1" x14ac:dyDescent="0.25">
      <c r="B5" s="3" t="s">
        <v>2</v>
      </c>
      <c r="C5" s="10">
        <v>62.4</v>
      </c>
      <c r="D5" s="10">
        <v>51</v>
      </c>
      <c r="E5" s="10">
        <v>0</v>
      </c>
      <c r="F5" s="8">
        <f t="shared" si="0"/>
        <v>113.4</v>
      </c>
      <c r="G5" s="16">
        <f>((+C5*50)+(D5*200))*1000000</f>
        <v>13320000000</v>
      </c>
    </row>
    <row r="6" spans="2:12" ht="16.5" customHeight="1" x14ac:dyDescent="0.25">
      <c r="B6" s="3" t="s">
        <v>3</v>
      </c>
      <c r="C6" s="10">
        <v>0</v>
      </c>
      <c r="D6" s="10">
        <v>0</v>
      </c>
      <c r="E6" s="10">
        <v>0</v>
      </c>
      <c r="F6" s="8">
        <f t="shared" si="0"/>
        <v>0</v>
      </c>
      <c r="G6" s="16">
        <f t="shared" ref="G6:G9" si="1">+F6*200*1000</f>
        <v>0</v>
      </c>
    </row>
    <row r="7" spans="2:12" ht="16.5" customHeight="1" x14ac:dyDescent="0.25">
      <c r="B7" s="3" t="s">
        <v>5</v>
      </c>
      <c r="C7" s="10">
        <v>0</v>
      </c>
      <c r="D7" s="10">
        <v>0</v>
      </c>
      <c r="E7" s="10">
        <v>0</v>
      </c>
      <c r="F7" s="8">
        <f t="shared" si="0"/>
        <v>0</v>
      </c>
      <c r="G7" s="16">
        <f t="shared" si="1"/>
        <v>0</v>
      </c>
    </row>
    <row r="8" spans="2:12" ht="16.5" customHeight="1" x14ac:dyDescent="0.25">
      <c r="B8" s="3" t="s">
        <v>6</v>
      </c>
      <c r="C8" s="10">
        <v>0</v>
      </c>
      <c r="D8" s="10">
        <v>0</v>
      </c>
      <c r="E8" s="10">
        <v>0</v>
      </c>
      <c r="F8" s="8">
        <f t="shared" si="0"/>
        <v>0</v>
      </c>
      <c r="G8" s="16">
        <f t="shared" si="1"/>
        <v>0</v>
      </c>
    </row>
    <row r="9" spans="2:12" ht="16.5" customHeight="1" x14ac:dyDescent="0.25">
      <c r="B9" s="3" t="s">
        <v>7</v>
      </c>
      <c r="C9" s="10">
        <v>0</v>
      </c>
      <c r="D9" s="10">
        <v>0</v>
      </c>
      <c r="E9" s="10">
        <v>0</v>
      </c>
      <c r="F9" s="8">
        <f t="shared" si="0"/>
        <v>0</v>
      </c>
      <c r="G9" s="16">
        <f t="shared" si="1"/>
        <v>0</v>
      </c>
      <c r="J9" s="14"/>
      <c r="K9" s="13"/>
      <c r="L9" s="13"/>
    </row>
    <row r="10" spans="2:12" ht="15.75" x14ac:dyDescent="0.25">
      <c r="B10" s="3" t="s">
        <v>4</v>
      </c>
      <c r="C10" s="10">
        <v>0</v>
      </c>
      <c r="D10" s="10">
        <v>15</v>
      </c>
      <c r="E10" s="10">
        <v>2</v>
      </c>
      <c r="F10" s="8">
        <f t="shared" si="0"/>
        <v>17</v>
      </c>
      <c r="G10" s="16">
        <f>((+D10*200)+(E10*1000))*1000000</f>
        <v>5000000000</v>
      </c>
    </row>
    <row r="11" spans="2:12" ht="15.75" x14ac:dyDescent="0.25">
      <c r="B11" s="3" t="s">
        <v>13</v>
      </c>
      <c r="C11" s="10">
        <v>18.600000000000001</v>
      </c>
      <c r="D11" s="10">
        <v>0</v>
      </c>
      <c r="E11" s="10">
        <v>18.5</v>
      </c>
      <c r="F11" s="8">
        <f t="shared" si="0"/>
        <v>37.1</v>
      </c>
      <c r="G11" s="16">
        <f>((+C11*50)+(E11*1000))*1000000</f>
        <v>19430000000</v>
      </c>
      <c r="K11" s="15"/>
    </row>
    <row r="12" spans="2:12" x14ac:dyDescent="0.25">
      <c r="B12" s="4" t="s">
        <v>8</v>
      </c>
      <c r="C12" s="9">
        <f>SUM(C3:C11)</f>
        <v>172.79999999999998</v>
      </c>
      <c r="D12" s="9">
        <f t="shared" ref="D12:E12" si="2">SUM(D3:D11)</f>
        <v>207</v>
      </c>
      <c r="E12" s="9">
        <f t="shared" si="2"/>
        <v>20.5</v>
      </c>
      <c r="F12" s="5">
        <f>SUM(F3:F11)</f>
        <v>400.30000000000007</v>
      </c>
      <c r="G12" s="17">
        <f>SUM(G3:G11)</f>
        <v>70540000000</v>
      </c>
      <c r="J12" s="1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o_x0020_de_x0020_Archivo xmlns="b5d4fabd-dbd3-4231-b58d-895bc394c9ec">true</Documento_x0020_de_x0020_Archivo>
    <ProcessId xmlns="b5d4fabd-dbd3-4231-b58d-895bc394c9ec">6110000042320</ProcessId>
    <Type xmlns="b5d4fabd-dbd3-4231-b58d-895bc394c9ec">Process</Type>
    <TaskId xmlns="b5d4fabd-dbd3-4231-b58d-895bc394c9ec" xsi:nil="true"/>
    <TaxCatchAll xmlns="860c8f3b-7053-467a-84b3-7a837932130e">
      <Value>243</Value>
    </TaxCatchAll>
    <registradoBD xmlns="b5d4fabd-dbd3-4231-b58d-895bc394c9ec">1</registradoBD>
    <h892f60f543244f19a20f44c7c280922 xmlns="b5d4fabd-dbd3-4231-b58d-895bc394c9ec">
      <Terms xmlns="http://schemas.microsoft.com/office/infopath/2007/PartnerControls">
        <TermInfo xmlns="http://schemas.microsoft.com/office/infopath/2007/PartnerControls">
          <TermName xmlns="http://schemas.microsoft.com/office/infopath/2007/PartnerControls">Documento respuesta</TermName>
          <TermId xmlns="http://schemas.microsoft.com/office/infopath/2007/PartnerControls">9c61a77a-7436-4f9e-99ec-6c61f3e8e6ce</TermId>
        </TermInfo>
      </Terms>
    </h892f60f543244f19a20f44c7c280922>
    <_dlc_DocId xmlns="860c8f3b-7053-467a-84b3-7a837932130e">A5KTKJHCSHYR-954434502-2093</_dlc_DocId>
    <_dlc_DocIdUrl xmlns="860c8f3b-7053-467a-84b3-7a837932130e">
      <Url>http://colab/inter/sap/_layouts/15/DocIdRedir.aspx?ID=A5KTKJHCSHYR-954434502-2093</Url>
      <Description>A5KTKJHCSHYR-954434502-2093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240785FF50B354D90AE49A7103A7CE8" ma:contentTypeVersion="13" ma:contentTypeDescription="Crear nuevo documento." ma:contentTypeScope="" ma:versionID="93bb721f9a27fb0192b83e7942b5f92b">
  <xsd:schema xmlns:xsd="http://www.w3.org/2001/XMLSchema" xmlns:xs="http://www.w3.org/2001/XMLSchema" xmlns:p="http://schemas.microsoft.com/office/2006/metadata/properties" xmlns:ns2="b5d4fabd-dbd3-4231-b58d-895bc394c9ec" xmlns:ns3="860c8f3b-7053-467a-84b3-7a837932130e" targetNamespace="http://schemas.microsoft.com/office/2006/metadata/properties" ma:root="true" ma:fieldsID="48705e01c8bafa7dc2126d1d7ea5b4df" ns2:_="" ns3:_="">
    <xsd:import namespace="b5d4fabd-dbd3-4231-b58d-895bc394c9ec"/>
    <xsd:import namespace="860c8f3b-7053-467a-84b3-7a837932130e"/>
    <xsd:element name="properties">
      <xsd:complexType>
        <xsd:sequence>
          <xsd:element name="documentManagement">
            <xsd:complexType>
              <xsd:all>
                <xsd:element ref="ns2:h892f60f543244f19a20f44c7c280922" minOccurs="0"/>
                <xsd:element ref="ns3:TaxCatchAll" minOccurs="0"/>
                <xsd:element ref="ns2:ProcessId"/>
                <xsd:element ref="ns2:TaskId" minOccurs="0"/>
                <xsd:element ref="ns2:registradoBD" minOccurs="0"/>
                <xsd:element ref="ns2:Type"/>
                <xsd:element ref="ns2:Documento_x0020_de_x0020_Archivo"/>
                <xsd:element ref="ns3:_dlc_DocId" minOccurs="0"/>
                <xsd:element ref="ns3:_dlc_DocIdUrl" minOccurs="0"/>
                <xsd:element ref="ns3:_dlc_DocIdPersistId" minOccurs="0"/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d4fabd-dbd3-4231-b58d-895bc394c9ec" elementFormDefault="qualified">
    <xsd:import namespace="http://schemas.microsoft.com/office/2006/documentManagement/types"/>
    <xsd:import namespace="http://schemas.microsoft.com/office/infopath/2007/PartnerControls"/>
    <xsd:element name="h892f60f543244f19a20f44c7c280922" ma:index="5" ma:taxonomy="true" ma:internalName="h892f60f543244f19a20f44c7c280922" ma:taxonomyFieldName="Clase" ma:displayName="Clase" ma:readOnly="false" ma:fieldId="{1892f60f-5432-44f1-9a20-f44c7c280922}" ma:sspId="47896af4-bb78-4673-a77b-65676370c759" ma:termSetId="f434ee62-6321-46cb-ae92-9258b9c24e0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ProcessId" ma:index="7" ma:displayName="ProcessId" ma:internalName="ProcessId" ma:readOnly="false">
      <xsd:simpleType>
        <xsd:restriction base="dms:Text">
          <xsd:maxLength value="255"/>
        </xsd:restriction>
      </xsd:simpleType>
    </xsd:element>
    <xsd:element name="TaskId" ma:index="8" nillable="true" ma:displayName="TaskId" ma:internalName="TaskId" ma:readOnly="false">
      <xsd:simpleType>
        <xsd:restriction base="dms:Text"/>
      </xsd:simpleType>
    </xsd:element>
    <xsd:element name="registradoBD" ma:index="9" nillable="true" ma:displayName="registradoBD" ma:internalName="registradoBD" ma:readOnly="false">
      <xsd:simpleType>
        <xsd:restriction base="dms:Text"/>
      </xsd:simpleType>
    </xsd:element>
    <xsd:element name="Type" ma:index="10" ma:displayName="Type" ma:default="Process" ma:internalName="Type" ma:readOnly="false">
      <xsd:simpleType>
        <xsd:restriction base="dms:Text">
          <xsd:maxLength value="255"/>
        </xsd:restriction>
      </xsd:simpleType>
    </xsd:element>
    <xsd:element name="Documento_x0020_de_x0020_Archivo" ma:index="11" ma:displayName="Documento de Archivo" ma:default="1" ma:internalName="Documento_x0020_de_x0020_Archivo" ma:readOnly="fals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0c8f3b-7053-467a-84b3-7a837932130e" elementFormDefault="qualified">
    <xsd:import namespace="http://schemas.microsoft.com/office/2006/documentManagement/types"/>
    <xsd:import namespace="http://schemas.microsoft.com/office/infopath/2007/PartnerControls"/>
    <xsd:element name="TaxCatchAll" ma:index="6" nillable="true" ma:displayName="Taxonomy Catch All Column" ma:hidden="true" ma:list="{b6df91cb-fe77-41f1-9a1c-fbc2a3280de2}" ma:internalName="TaxCatchAll" ma:showField="CatchAllData" ma:web="860c8f3b-7053-467a-84b3-7a83793213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" ma:index="16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17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8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Tipo de contenido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F86411-C9DA-46E9-8278-4C48803DA26E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D188665B-E264-4AC3-BF25-8885B3B96B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C91A1A-020F-4186-8427-3B58A40EC951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860c8f3b-7053-467a-84b3-7a837932130e"/>
    <ds:schemaRef ds:uri="b5d4fabd-dbd3-4231-b58d-895bc394c9ec"/>
  </ds:schemaRefs>
</ds:datastoreItem>
</file>

<file path=customXml/itemProps4.xml><?xml version="1.0" encoding="utf-8"?>
<ds:datastoreItem xmlns:ds="http://schemas.openxmlformats.org/officeDocument/2006/customXml" ds:itemID="{0111CC03-5C69-4CEF-951B-BA618B26F2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d4fabd-dbd3-4231-b58d-895bc394c9ec"/>
    <ds:schemaRef ds:uri="860c8f3b-7053-467a-84b3-7a8379321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Consulta</vt:lpstr>
    </vt:vector>
  </TitlesOfParts>
  <Company>Banco de México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Garcés Bárcena Jennifer Monserrat</dc:creator>
  <cp:lastModifiedBy>Flores Rico Andrea Alejandra</cp:lastModifiedBy>
  <dcterms:created xsi:type="dcterms:W3CDTF">2020-09-17T21:52:05Z</dcterms:created>
  <dcterms:modified xsi:type="dcterms:W3CDTF">2020-09-25T20:24:01Z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0x0101001240785FF50B354D90AE49A7103A7CE8</vt:lpwstr>
  </property>
  <property fmtid="{D5CDD505-2E9C-101B-9397-08002B2CF9AE}" pid="3" name="_dlc_DocIdItemGuid">
    <vt:lpwstr>d7510e3a-2ff6-4b5d-9a82-53a22dc614d0</vt:lpwstr>
  </property>
  <property fmtid="{D5CDD505-2E9C-101B-9397-08002B2CF9AE}" pid="4" name="Clase">
    <vt:lpwstr>243;#Documento respuesta|9c61a77a-7436-4f9e-99ec-6c61f3e8e6ce</vt:lpwstr>
  </property>
</Properties>
</file>